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olfA\AppData\Local\Microsoft\Windows\INetCache\Content.Outlook\94NL1VBG\"/>
    </mc:Choice>
  </mc:AlternateContent>
  <xr:revisionPtr revIDLastSave="0" documentId="13_ncr:1_{535CFB2E-F731-4EEC-9BB5-911F214830C2}" xr6:coauthVersionLast="36" xr6:coauthVersionMax="36" xr10:uidLastSave="{00000000-0000-0000-0000-000000000000}"/>
  <bookViews>
    <workbookView xWindow="0" yWindow="0" windowWidth="21570" windowHeight="9240" xr2:uid="{1D4376DD-7A43-4E6B-BB97-C3233FE2B42D}"/>
  </bookViews>
  <sheets>
    <sheet name="Schulradel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39" i="1"/>
  <c r="H20" i="1" l="1"/>
  <c r="A31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B20" i="1"/>
  <c r="C20" i="1"/>
</calcChain>
</file>

<file path=xl/sharedStrings.xml><?xml version="1.0" encoding="utf-8"?>
<sst xmlns="http://schemas.openxmlformats.org/spreadsheetml/2006/main" count="48" uniqueCount="47">
  <si>
    <t>Schulen</t>
  </si>
  <si>
    <t>Geschwister-Scholl-Schule, Grundschule Arnstadt</t>
  </si>
  <si>
    <t>Berufsschulzentrum Ilmenau</t>
  </si>
  <si>
    <t>Grundschule "Karl-Friedrich-Wilhelm-Wander" Stadtilm OT Dörnfeld</t>
  </si>
  <si>
    <t>Grundschule "An der Wachsenburg" Holzhausen Amt Wachsenburg</t>
  </si>
  <si>
    <t>Freie Reformschule "Franz von Assisi", Regelschule Ilmenau</t>
  </si>
  <si>
    <t>Freie Reformschule "Franz von Assisi", Grundschule Ilmenau</t>
  </si>
  <si>
    <t>Goetheschule Gymnasium Ilmenau</t>
  </si>
  <si>
    <t>Grundschule "Johann Sebastian Bach" Arnstadt</t>
  </si>
  <si>
    <t>Regelschule "Wilhelm Hey" Ichtershausen Amt Wachsenburg OT Ichtershausen</t>
  </si>
  <si>
    <t>Gemeinschaftsschule Stadtilm</t>
  </si>
  <si>
    <t>Grundschule "Am Stollen" Ilmenau</t>
  </si>
  <si>
    <t>Grundschule "Astrid Lindgren" Osthausen-Wülfershausen</t>
  </si>
  <si>
    <t>Regelschule "Geschwister Scholl" Ilmenau</t>
  </si>
  <si>
    <t>Grundschule Plaue</t>
  </si>
  <si>
    <t>Gymnasium "MELISSANTES" Arnstadt</t>
  </si>
  <si>
    <t>Regelschule "Am Schloss Neideck" Arnstadt</t>
  </si>
  <si>
    <t xml:space="preserve">CO2 (gesamt)    	   </t>
  </si>
  <si>
    <t xml:space="preserve">Radelnde (gesamt)    	   </t>
  </si>
  <si>
    <t xml:space="preserve">Radelnde (aktive)    	   </t>
  </si>
  <si>
    <t xml:space="preserve">geradelte km    	   </t>
  </si>
  <si>
    <t>Teamname (Hauptteam)</t>
  </si>
  <si>
    <t>6.</t>
  </si>
  <si>
    <t>5.</t>
  </si>
  <si>
    <t>4.</t>
  </si>
  <si>
    <t>3.</t>
  </si>
  <si>
    <t>2.</t>
  </si>
  <si>
    <t>1.</t>
  </si>
  <si>
    <t>Preise</t>
  </si>
  <si>
    <t xml:space="preserve">Platz </t>
  </si>
  <si>
    <t>Anzahl km pro Schüler der Schule</t>
  </si>
  <si>
    <t>Schülerzahl 2026</t>
  </si>
  <si>
    <t>16 Schulen haben 2026 am SCHULRADELN teilgenommen</t>
  </si>
  <si>
    <t>beteiligt:</t>
  </si>
  <si>
    <t>Grundschulen</t>
  </si>
  <si>
    <t>Regelschulen</t>
  </si>
  <si>
    <t>Gymnasien</t>
  </si>
  <si>
    <t>Gemeinschaftsschulen</t>
  </si>
  <si>
    <t>Berufsschulen</t>
  </si>
  <si>
    <t>Die 3 Schulen sind auch in diesem Jahr wieder Preisträger und konnten Ihre Beteiligung und Platzierung erneut verteidigen: Grundschule Plaue, Regelschule am Schloss Neideck, Grundschule Astrid Lindgren in Osthausen-Wülfershausen</t>
  </si>
  <si>
    <t>Erdumrundungen</t>
  </si>
  <si>
    <t>Neu ausgezeichnet werden die Plätze 4 bis 6.</t>
  </si>
  <si>
    <t xml:space="preserve">Insgesamt hatten wir im Vergleich zum Vorjahr 160 mehr aktive Teilnehmer in den Schulen, und können uns über insgesamt 1025 Rad-Aktive Schüler im Jahr 2026 freuen. </t>
  </si>
  <si>
    <t>Erstmals mit dabei war die Gemeinschaftsschule Stadtilm, die Regelschule "Wilhelm Hey" Ichtershausen Amt Wachsenburg OT Ichtershausen und die Grundschule Geschwister Scholl Schule in Arnstadt.</t>
  </si>
  <si>
    <t>Äquatorlänge: 40075, die 141.271,6 km entsprechen</t>
  </si>
  <si>
    <t>Gesamtkm STADTRADELN: 318.026 km entsprechen</t>
  </si>
  <si>
    <t>SCHULRADELN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</si>
</sst>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0"/>
    <numFmt numFmtId="166" formatCode="#,##0.00\ &quot;€&quot;"/>
    <numFmt numFmtId="167" formatCode="0.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6"/>
      <color rgb="FF000000"/>
      <name val="Britannic Bold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1" xfId="1" applyNumberFormat="1" applyFont="1" applyBorder="1" applyAlignment="1">
      <alignment horizontal="left" wrapText="1"/>
    </xf>
    <xf numFmtId="49" fontId="1" fillId="4" borderId="1" xfId="1" applyNumberFormat="1" applyFont="1" applyFill="1" applyBorder="1" applyAlignment="1">
      <alignment horizontal="right" wrapText="1"/>
    </xf>
    <xf numFmtId="49" fontId="1" fillId="0" borderId="1" xfId="1" applyNumberFormat="1" applyFont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0" fontId="1" fillId="2" borderId="1" xfId="0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right"/>
    </xf>
    <xf numFmtId="165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0" borderId="2" xfId="0" applyBorder="1"/>
    <xf numFmtId="167" fontId="0" fillId="0" borderId="0" xfId="0" applyNumberFormat="1"/>
    <xf numFmtId="0" fontId="1" fillId="3" borderId="0" xfId="0" applyFont="1" applyFill="1"/>
    <xf numFmtId="167" fontId="0" fillId="3" borderId="0" xfId="0" applyNumberFormat="1" applyFill="1"/>
    <xf numFmtId="0" fontId="2" fillId="0" borderId="1" xfId="0" applyFont="1" applyBorder="1"/>
    <xf numFmtId="0" fontId="0" fillId="5" borderId="1" xfId="0" applyFill="1" applyBorder="1"/>
    <xf numFmtId="0" fontId="3" fillId="0" borderId="0" xfId="0" applyFont="1"/>
    <xf numFmtId="0" fontId="2" fillId="0" borderId="0" xfId="0" applyFont="1" applyAlignment="1">
      <alignment horizontal="left" wrapText="1"/>
    </xf>
  </cellXfs>
  <cellStyles count="2">
    <cellStyle name="Standard" xfId="0" builtinId="0"/>
    <cellStyle name="Standard 2" xfId="1" xr:uid="{6786990D-1965-4EFB-B7C3-BA764D2649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9393-40EB-4F0D-AAF3-5E68353685CF}">
  <sheetPr>
    <pageSetUpPr fitToPage="1"/>
  </sheetPr>
  <dimension ref="A1:S41"/>
  <sheetViews>
    <sheetView tabSelected="1" workbookViewId="0">
      <selection activeCell="F28" sqref="F28"/>
    </sheetView>
  </sheetViews>
  <sheetFormatPr baseColWidth="10" defaultRowHeight="15" x14ac:dyDescent="0.25"/>
  <cols>
    <col min="1" max="1" width="74" customWidth="1"/>
    <col min="4" max="4" width="0" hidden="1" customWidth="1"/>
    <col min="9" max="9" width="0" hidden="1" customWidth="1"/>
  </cols>
  <sheetData>
    <row r="1" spans="1:9" ht="32.25" x14ac:dyDescent="0.4">
      <c r="A1" s="33" t="s">
        <v>46</v>
      </c>
    </row>
    <row r="3" spans="1:9" ht="45" x14ac:dyDescent="0.25">
      <c r="A3" s="5" t="s">
        <v>21</v>
      </c>
      <c r="B3" s="6" t="s">
        <v>20</v>
      </c>
      <c r="C3" s="7" t="s">
        <v>17</v>
      </c>
      <c r="D3" s="7" t="s">
        <v>31</v>
      </c>
      <c r="E3" s="6" t="s">
        <v>30</v>
      </c>
      <c r="F3" s="8" t="s">
        <v>29</v>
      </c>
      <c r="G3" s="9" t="s">
        <v>28</v>
      </c>
      <c r="H3" s="7" t="s">
        <v>19</v>
      </c>
      <c r="I3" s="7" t="s">
        <v>18</v>
      </c>
    </row>
    <row r="4" spans="1:9" x14ac:dyDescent="0.25">
      <c r="A4" s="10" t="s">
        <v>14</v>
      </c>
      <c r="B4" s="11">
        <v>18483.175233422</v>
      </c>
      <c r="C4" s="11">
        <v>3031.2407382811998</v>
      </c>
      <c r="D4" s="10">
        <v>77</v>
      </c>
      <c r="E4" s="12">
        <f t="shared" ref="E4:E19" si="0">B4/D4</f>
        <v>240.0412367976883</v>
      </c>
      <c r="F4" s="13" t="s">
        <v>27</v>
      </c>
      <c r="G4" s="14">
        <v>300</v>
      </c>
      <c r="H4" s="15">
        <v>92</v>
      </c>
      <c r="I4" s="15">
        <v>98</v>
      </c>
    </row>
    <row r="5" spans="1:9" x14ac:dyDescent="0.25">
      <c r="A5" s="10" t="s">
        <v>16</v>
      </c>
      <c r="B5" s="11">
        <v>38027.790846005002</v>
      </c>
      <c r="C5" s="11">
        <v>6236.5576987448003</v>
      </c>
      <c r="D5" s="10">
        <v>381</v>
      </c>
      <c r="E5" s="12">
        <f t="shared" si="0"/>
        <v>99.810474661430447</v>
      </c>
      <c r="F5" s="13" t="s">
        <v>26</v>
      </c>
      <c r="G5" s="14">
        <v>250</v>
      </c>
      <c r="H5" s="15">
        <v>208</v>
      </c>
      <c r="I5" s="15">
        <v>214</v>
      </c>
    </row>
    <row r="6" spans="1:9" x14ac:dyDescent="0.25">
      <c r="A6" s="10" t="s">
        <v>12</v>
      </c>
      <c r="B6" s="11">
        <v>10065.219069659999</v>
      </c>
      <c r="C6" s="11">
        <v>1650.6959274241999</v>
      </c>
      <c r="D6" s="10">
        <v>107</v>
      </c>
      <c r="E6" s="12">
        <f t="shared" si="0"/>
        <v>94.067467940747662</v>
      </c>
      <c r="F6" s="13" t="s">
        <v>25</v>
      </c>
      <c r="G6" s="14">
        <v>200</v>
      </c>
      <c r="H6" s="15">
        <v>48</v>
      </c>
      <c r="I6" s="15">
        <v>49</v>
      </c>
    </row>
    <row r="7" spans="1:9" x14ac:dyDescent="0.25">
      <c r="A7" s="10" t="s">
        <v>8</v>
      </c>
      <c r="B7" s="11">
        <v>5665.8891605117997</v>
      </c>
      <c r="C7" s="11">
        <v>929.20582232392997</v>
      </c>
      <c r="D7" s="10">
        <v>160</v>
      </c>
      <c r="E7" s="12">
        <f t="shared" si="0"/>
        <v>35.411807253198745</v>
      </c>
      <c r="F7" s="13" t="s">
        <v>24</v>
      </c>
      <c r="G7" s="14">
        <v>180</v>
      </c>
      <c r="H7" s="15">
        <v>39</v>
      </c>
      <c r="I7" s="15">
        <v>41</v>
      </c>
    </row>
    <row r="8" spans="1:9" x14ac:dyDescent="0.25">
      <c r="A8" s="10" t="s">
        <v>13</v>
      </c>
      <c r="B8" s="11">
        <v>13794.092810954</v>
      </c>
      <c r="C8" s="11">
        <v>2262.2312209964002</v>
      </c>
      <c r="D8" s="10">
        <v>401</v>
      </c>
      <c r="E8" s="12">
        <f t="shared" si="0"/>
        <v>34.399233942528681</v>
      </c>
      <c r="F8" s="13" t="s">
        <v>23</v>
      </c>
      <c r="G8" s="14">
        <v>160</v>
      </c>
      <c r="H8" s="15">
        <v>209</v>
      </c>
      <c r="I8" s="15">
        <v>215</v>
      </c>
    </row>
    <row r="9" spans="1:9" x14ac:dyDescent="0.25">
      <c r="A9" s="10" t="s">
        <v>4</v>
      </c>
      <c r="B9" s="11">
        <v>2827.0972176736</v>
      </c>
      <c r="C9" s="11">
        <v>463.64394369847003</v>
      </c>
      <c r="D9" s="10">
        <v>99</v>
      </c>
      <c r="E9" s="12">
        <f t="shared" si="0"/>
        <v>28.556537552258586</v>
      </c>
      <c r="F9" s="13" t="s">
        <v>22</v>
      </c>
      <c r="G9" s="14">
        <v>110</v>
      </c>
      <c r="H9" s="15">
        <v>32</v>
      </c>
      <c r="I9" s="15">
        <v>34</v>
      </c>
    </row>
    <row r="10" spans="1:9" x14ac:dyDescent="0.25">
      <c r="A10" s="32" t="s">
        <v>15</v>
      </c>
      <c r="B10" s="17">
        <v>19677.083525051999</v>
      </c>
      <c r="C10" s="17">
        <v>3227.0416981085</v>
      </c>
      <c r="D10" s="16">
        <v>725</v>
      </c>
      <c r="E10" s="18">
        <f t="shared" si="0"/>
        <v>27.140804862140691</v>
      </c>
      <c r="F10" s="16"/>
      <c r="G10" s="16"/>
      <c r="H10" s="19">
        <v>115</v>
      </c>
      <c r="I10" s="19">
        <v>138</v>
      </c>
    </row>
    <row r="11" spans="1:9" x14ac:dyDescent="0.25">
      <c r="A11" s="32" t="s">
        <v>6</v>
      </c>
      <c r="B11" s="17">
        <v>3577.4060368286</v>
      </c>
      <c r="C11" s="17">
        <v>586.69459003989004</v>
      </c>
      <c r="D11" s="16">
        <v>143</v>
      </c>
      <c r="E11" s="18">
        <f t="shared" si="0"/>
        <v>25.016825432367831</v>
      </c>
      <c r="F11" s="16"/>
      <c r="G11" s="16"/>
      <c r="H11" s="19">
        <v>51</v>
      </c>
      <c r="I11" s="19">
        <v>59</v>
      </c>
    </row>
    <row r="12" spans="1:9" x14ac:dyDescent="0.25">
      <c r="A12" s="32" t="s">
        <v>11</v>
      </c>
      <c r="B12" s="17">
        <v>6827.7758986261997</v>
      </c>
      <c r="C12" s="17">
        <v>1119.7552473747</v>
      </c>
      <c r="D12" s="16">
        <v>286</v>
      </c>
      <c r="E12" s="18">
        <f t="shared" si="0"/>
        <v>23.873342302888812</v>
      </c>
      <c r="F12" s="16"/>
      <c r="G12" s="16"/>
      <c r="H12" s="19">
        <v>70</v>
      </c>
      <c r="I12" s="19">
        <v>73</v>
      </c>
    </row>
    <row r="13" spans="1:9" x14ac:dyDescent="0.25">
      <c r="A13" s="32" t="s">
        <v>9</v>
      </c>
      <c r="B13" s="17">
        <v>5836.4590859992004</v>
      </c>
      <c r="C13" s="17">
        <v>957.17929010386001</v>
      </c>
      <c r="D13" s="16">
        <v>274</v>
      </c>
      <c r="E13" s="18">
        <f t="shared" si="0"/>
        <v>21.300945569340147</v>
      </c>
      <c r="F13" s="16"/>
      <c r="G13" s="16"/>
      <c r="H13" s="19">
        <v>53</v>
      </c>
      <c r="I13" s="19">
        <v>71</v>
      </c>
    </row>
    <row r="14" spans="1:9" x14ac:dyDescent="0.25">
      <c r="A14" s="32" t="s">
        <v>3</v>
      </c>
      <c r="B14" s="17">
        <v>1405.5495668583001</v>
      </c>
      <c r="C14" s="17">
        <v>230.51012896476001</v>
      </c>
      <c r="D14" s="16">
        <v>92</v>
      </c>
      <c r="E14" s="18">
        <f t="shared" si="0"/>
        <v>15.277712683242392</v>
      </c>
      <c r="F14" s="16"/>
      <c r="G14" s="16"/>
      <c r="H14" s="19">
        <v>14</v>
      </c>
      <c r="I14" s="19">
        <v>15</v>
      </c>
    </row>
    <row r="15" spans="1:9" x14ac:dyDescent="0.25">
      <c r="A15" s="32" t="s">
        <v>5</v>
      </c>
      <c r="B15" s="17">
        <v>2897.0221805043002</v>
      </c>
      <c r="C15" s="17">
        <v>475.11163760271</v>
      </c>
      <c r="D15" s="16">
        <v>210</v>
      </c>
      <c r="E15" s="18">
        <f t="shared" si="0"/>
        <v>13.795343716687144</v>
      </c>
      <c r="F15" s="16"/>
      <c r="G15" s="16"/>
      <c r="H15" s="19">
        <v>16</v>
      </c>
      <c r="I15" s="19">
        <v>17</v>
      </c>
    </row>
    <row r="16" spans="1:9" x14ac:dyDescent="0.25">
      <c r="A16" s="32" t="s">
        <v>10</v>
      </c>
      <c r="B16" s="17">
        <v>6720.0550632852</v>
      </c>
      <c r="C16" s="17">
        <v>1102.0890303788001</v>
      </c>
      <c r="D16" s="16">
        <v>701</v>
      </c>
      <c r="E16" s="18">
        <f t="shared" si="0"/>
        <v>9.5863838277962916</v>
      </c>
      <c r="F16" s="16"/>
      <c r="G16" s="16"/>
      <c r="H16" s="19">
        <v>53</v>
      </c>
      <c r="I16" s="19">
        <v>72</v>
      </c>
    </row>
    <row r="17" spans="1:19" x14ac:dyDescent="0.25">
      <c r="A17" s="32" t="s">
        <v>7</v>
      </c>
      <c r="B17" s="17">
        <v>4188.6474723903002</v>
      </c>
      <c r="C17" s="17">
        <v>686.93818547202</v>
      </c>
      <c r="D17" s="16">
        <v>691</v>
      </c>
      <c r="E17" s="18">
        <f t="shared" si="0"/>
        <v>6.0617184839222871</v>
      </c>
      <c r="F17" s="16"/>
      <c r="G17" s="16"/>
      <c r="H17" s="19">
        <v>16</v>
      </c>
      <c r="I17" s="19">
        <v>16</v>
      </c>
    </row>
    <row r="18" spans="1:19" x14ac:dyDescent="0.25">
      <c r="A18" s="32" t="s">
        <v>2</v>
      </c>
      <c r="B18" s="17">
        <v>1044.3288137525001</v>
      </c>
      <c r="C18" s="17">
        <v>171.2699254554</v>
      </c>
      <c r="D18" s="16">
        <v>923</v>
      </c>
      <c r="E18" s="18">
        <f t="shared" si="0"/>
        <v>1.1314505024404118</v>
      </c>
      <c r="F18" s="16"/>
      <c r="G18" s="16"/>
      <c r="H18" s="19">
        <v>6</v>
      </c>
      <c r="I18" s="19">
        <v>6</v>
      </c>
    </row>
    <row r="19" spans="1:19" x14ac:dyDescent="0.25">
      <c r="A19" s="32" t="s">
        <v>1</v>
      </c>
      <c r="B19" s="17">
        <v>234.03130517257</v>
      </c>
      <c r="C19" s="17">
        <v>38.381134048301</v>
      </c>
      <c r="D19" s="16">
        <v>257</v>
      </c>
      <c r="E19" s="18">
        <f t="shared" si="0"/>
        <v>0.91062764658587547</v>
      </c>
      <c r="F19" s="20"/>
      <c r="G19" s="20"/>
      <c r="H19" s="19">
        <v>3</v>
      </c>
      <c r="I19" s="19">
        <v>5</v>
      </c>
      <c r="R19" s="3"/>
      <c r="S19" s="3"/>
    </row>
    <row r="20" spans="1:19" s="4" customFormat="1" x14ac:dyDescent="0.25">
      <c r="A20" s="21"/>
      <c r="B20" s="22">
        <f>SUM(B4:B19)</f>
        <v>141271.62328669557</v>
      </c>
      <c r="C20" s="22">
        <f>SUM(C4:C19)</f>
        <v>23168.546219017942</v>
      </c>
      <c r="D20" s="21"/>
      <c r="E20" s="21"/>
      <c r="F20" s="20"/>
      <c r="G20" s="20"/>
      <c r="H20" s="23">
        <f>SUM(H4:H19)</f>
        <v>1025</v>
      </c>
      <c r="I20" s="23"/>
      <c r="R20" s="3"/>
      <c r="S20" s="3"/>
    </row>
    <row r="21" spans="1:19" x14ac:dyDescent="0.25">
      <c r="B21" s="1"/>
      <c r="C21" s="1"/>
      <c r="F21" s="3"/>
      <c r="G21" s="3"/>
      <c r="H21" s="2"/>
      <c r="I21" s="2"/>
      <c r="R21" s="3"/>
      <c r="S21" s="3"/>
    </row>
    <row r="22" spans="1:19" x14ac:dyDescent="0.25">
      <c r="A22" t="s">
        <v>32</v>
      </c>
      <c r="R22" s="1"/>
    </row>
    <row r="25" spans="1:19" x14ac:dyDescent="0.25">
      <c r="A25" s="24"/>
      <c r="B25" s="29" t="s">
        <v>33</v>
      </c>
      <c r="C25" s="24"/>
      <c r="D25" s="24"/>
    </row>
    <row r="26" spans="1:19" x14ac:dyDescent="0.25">
      <c r="A26" s="24">
        <v>8</v>
      </c>
      <c r="B26" s="25" t="s">
        <v>34</v>
      </c>
      <c r="C26" s="24"/>
      <c r="D26" s="24"/>
    </row>
    <row r="27" spans="1:19" x14ac:dyDescent="0.25">
      <c r="A27" s="24">
        <v>4</v>
      </c>
      <c r="B27" s="25" t="s">
        <v>35</v>
      </c>
      <c r="C27" s="24"/>
      <c r="D27" s="24"/>
    </row>
    <row r="28" spans="1:19" x14ac:dyDescent="0.25">
      <c r="A28" s="24">
        <v>2</v>
      </c>
      <c r="B28" s="25" t="s">
        <v>36</v>
      </c>
      <c r="C28" s="24"/>
      <c r="D28" s="24"/>
    </row>
    <row r="29" spans="1:19" x14ac:dyDescent="0.25">
      <c r="A29" s="24">
        <v>1</v>
      </c>
      <c r="B29" s="25" t="s">
        <v>37</v>
      </c>
      <c r="C29" s="24"/>
      <c r="D29" s="24"/>
    </row>
    <row r="30" spans="1:19" x14ac:dyDescent="0.25">
      <c r="A30" s="24">
        <v>1</v>
      </c>
      <c r="B30" s="25" t="s">
        <v>38</v>
      </c>
      <c r="C30" s="24"/>
      <c r="D30" s="24"/>
    </row>
    <row r="31" spans="1:19" x14ac:dyDescent="0.25">
      <c r="A31" s="27">
        <f>SUM(A26:A30)</f>
        <v>16</v>
      </c>
      <c r="B31" s="27" t="s">
        <v>0</v>
      </c>
      <c r="C31" s="24"/>
      <c r="D31" s="24"/>
    </row>
    <row r="32" spans="1:19" x14ac:dyDescent="0.25">
      <c r="B32" s="24"/>
      <c r="C32" s="24"/>
    </row>
    <row r="33" spans="1:9" x14ac:dyDescent="0.25">
      <c r="B33" s="24"/>
      <c r="C33" s="24"/>
    </row>
    <row r="34" spans="1:9" ht="45" customHeight="1" x14ac:dyDescent="0.25">
      <c r="A34" s="34" t="s">
        <v>39</v>
      </c>
      <c r="B34" s="34"/>
      <c r="C34" s="34"/>
      <c r="D34" s="34"/>
      <c r="E34" s="34"/>
      <c r="F34" s="34"/>
      <c r="G34" s="34"/>
      <c r="H34" s="34"/>
      <c r="I34" s="34"/>
    </row>
    <row r="35" spans="1:9" x14ac:dyDescent="0.25">
      <c r="A35" s="25" t="s">
        <v>41</v>
      </c>
      <c r="B35" s="24"/>
      <c r="C35" s="24"/>
    </row>
    <row r="36" spans="1:9" ht="29.25" customHeight="1" x14ac:dyDescent="0.25">
      <c r="A36" s="25" t="s">
        <v>42</v>
      </c>
    </row>
    <row r="37" spans="1:9" x14ac:dyDescent="0.25">
      <c r="A37" s="31" t="s">
        <v>43</v>
      </c>
    </row>
    <row r="39" spans="1:9" x14ac:dyDescent="0.25">
      <c r="A39" s="26" t="s">
        <v>44</v>
      </c>
      <c r="B39" s="30">
        <f>B20/40075</f>
        <v>3.5251808680398145</v>
      </c>
      <c r="C39" s="26" t="s">
        <v>40</v>
      </c>
    </row>
    <row r="40" spans="1:9" x14ac:dyDescent="0.25">
      <c r="A40" s="24"/>
      <c r="B40" s="28"/>
      <c r="C40" s="24"/>
    </row>
    <row r="41" spans="1:9" x14ac:dyDescent="0.25">
      <c r="A41" s="26" t="s">
        <v>45</v>
      </c>
      <c r="B41" s="30">
        <f>318026/40075</f>
        <v>7.9357704304429193</v>
      </c>
      <c r="C41" s="26" t="s">
        <v>40</v>
      </c>
    </row>
  </sheetData>
  <mergeCells count="1">
    <mergeCell ref="A34:I3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Schulradeln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Rudolf, Annett</dc:creator>
  <cp:lastModifiedBy>Rudolf, Annett</cp:lastModifiedBy>
  <cp:lastPrinted>2026-06-09T11:11:07Z</cp:lastPrinted>
  <dcterms:created xsi:type="dcterms:W3CDTF">2026-06-09T11:09:23Z</dcterms:created>
  <dcterms:modified xsi:type="dcterms:W3CDTF">2026-07-01T11:47:51Z</dcterms:modified>
</cp:coreProperties>
</file>